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SEVAC\2022\CUENTAS PÚBLICAS\2021\ANUAL\XLSX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  <definedName name="_xlnm.Print_Area" localSheetId="0">EA!$A$1:$D$75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D22" i="3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/>
  <c r="D61" i="3"/>
  <c r="C59" i="3"/>
  <c r="C61" i="3"/>
  <c r="C22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<sst xmlns="http://schemas.openxmlformats.org/spreadsheetml/2006/main" count="74" uniqueCount="58">
  <si>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</si>
  <si>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</si>
  <si>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</si>
  <si>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</si>
  <si>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</si>
  <si>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</si>
  <si>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</si>
  <si>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</si>
  <si>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</si>
  <si>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</si>
  <si>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</si>
  <si>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</si>
  <si>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</si>
  <si>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</si>
  <si>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</si>
  <si>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</si>
  <si>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</si>
  <si>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</si>
  <si>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</si>
  <si>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</si>
  <si>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</si>
  <si>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</si>
  <si>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</si>
  <si>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</si>
  <si>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</si>
  <si>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</si>
  <si>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</si>
  <si>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</si>
  <si>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</si>
  <si>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</si>
  <si>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</si>
  <si>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</si>
  <si>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</si>
  <si>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</si>
  <si>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</si>
  <si>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</si>
  <si>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</si>
  <si>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</si>
  <si>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</si>
  <si>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</si>
  <si>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</si>
  <si>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</si>
  <si>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</si>
  <si>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</si>
  <si>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</si>
  <si>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</si>
  <si>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</si>
  <si>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</si>
  <si>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</si>
  <si>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</si>
  <si>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</si>
  <si>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</si>
  <si>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</si>
  <si>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</si>
  <si>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</si>
  <si>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</si>
  <si>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Junta Municipal de Agua Potable y Alcantarillado de Acámbaro, Gto.
ESTADO DE ACTIVIDADES
DEL 1 DE ENERO AL 31 DE DICIEMBRE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</si>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</sst>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2" xfId="8" applyFont="1" applyFill="1" applyBorder="1" applyAlignment="1" applyProtection="1">
      <alignment horizontal="left" vertical="top"/>
      <protection locked="0"/>
    </xf>
    <xf numFmtId="0" fontId="2" fillId="0" borderId="2" xfId="8" applyFont="1" applyFill="1" applyBorder="1" applyAlignment="1" applyProtection="1">
      <alignment vertical="top"/>
      <protection locked="0"/>
    </xf>
    <xf numFmtId="0" fontId="5" fillId="0" borderId="2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3" fillId="0" borderId="3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2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5" fillId="0" borderId="0" xfId="8" applyFont="1" applyFill="1" applyBorder="1" applyAlignment="1" applyProtection="1">
      <alignment horizontal="left" vertical="top"/>
      <protection locked="0"/>
    </xf>
    <xf numFmtId="0" fontId="2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5" xfId="8" applyFont="1" applyFill="1" applyBorder="1" applyAlignment="1" applyProtection="1">
      <alignment horizontal="left" vertical="top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4" fontId="3" fillId="0" borderId="6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/>
    </xf>
    <xf numFmtId="0" fontId="2" fillId="3" borderId="7" xfId="8" applyFont="1" applyFill="1" applyBorder="1" applyAlignment="1" applyProtection="1">
      <alignment horizontal="center" vertical="center" wrapText="1"/>
      <protection locked="0"/>
    </xf>
    <xf numFmtId="0" fontId="2" fillId="3" borderId="8" xfId="8" applyFont="1" applyFill="1" applyBorder="1" applyAlignment="1" applyProtection="1">
      <alignment horizontal="center" vertical="center" wrapText="1"/>
      <protection locked="0"/>
    </xf>
    <xf numFmtId="0" fontId="2" fillId="3" borderId="9" xfId="8" applyFont="1" applyFill="1" applyBorder="1" applyAlignment="1" applyProtection="1">
      <alignment horizontal="center" vertical="center" wrapText="1"/>
      <protection locked="0"/>
    </xf>
    <xf numFmtId="0" fontId="2" fillId="0" borderId="2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65</xdr:row>
      <xdr:rowOff>28576</xdr:rowOff>
    </xdr:from>
    <xdr:to>
      <xdr:col>1</xdr:col>
      <xdr:colOff>3114675</xdr:colOff>
      <xdr:row>74</xdr:row>
      <xdr:rowOff>57151</xdr:rowOff>
    </xdr:to>
    <xdr:sp macro="" textlink="">
      <xdr:nvSpPr>
        <xdr:cNvPr id="2" name="CuadroTexto 1"/>
        <xdr:cNvSpPr txBox="1"/>
      </xdr:nvSpPr>
      <xdr:spPr>
        <a:xfrm>
          <a:off x="876300" y="10144126"/>
          <a:ext cx="2343150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ARQ.</a:t>
          </a:r>
          <a:r>
            <a:rPr lang="es-MX" sz="900" baseline="0"/>
            <a:t> ADRIAN GARDUÑO ESPITIA</a:t>
          </a:r>
        </a:p>
        <a:p>
          <a:pPr algn="ctr"/>
          <a:r>
            <a:rPr lang="es-MX" sz="900" baseline="0"/>
            <a:t>DIRECTOR GENERAL 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4381499</xdr:colOff>
      <xdr:row>65</xdr:row>
      <xdr:rowOff>47625</xdr:rowOff>
    </xdr:from>
    <xdr:to>
      <xdr:col>3</xdr:col>
      <xdr:colOff>638174</xdr:colOff>
      <xdr:row>74</xdr:row>
      <xdr:rowOff>85725</xdr:rowOff>
    </xdr:to>
    <xdr:sp macro="" textlink="">
      <xdr:nvSpPr>
        <xdr:cNvPr id="3" name="CuadroTexto 2"/>
        <xdr:cNvSpPr txBox="1"/>
      </xdr:nvSpPr>
      <xdr:spPr>
        <a:xfrm>
          <a:off x="4486274" y="10153650"/>
          <a:ext cx="2638425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6" t="s">
        <v>56</v>
      </c>
      <c r="B1" s="37"/>
      <c r="C1" s="37"/>
      <c r="D1" s="38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56221974.699999996</v>
      </c>
      <c r="D4" s="28">
        <f>SUM(D5:D11)</f>
        <v>49754873.649999999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503636.16</v>
      </c>
      <c r="D9" s="30">
        <v>1350065.74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55718338.539999999</v>
      </c>
      <c r="D11" s="30">
        <v>48404807.909999996</v>
      </c>
      <c r="E11" s="31">
        <v>4170</v>
      </c>
    </row>
    <row r="12" spans="1:5" ht="34.5" customHeight="1" x14ac:dyDescent="0.2">
      <c r="A12" s="39" t="s">
        <v>50</v>
      </c>
      <c r="B12" s="40"/>
      <c r="C12" s="27">
        <f>SUM(C13:C14)</f>
        <v>0</v>
      </c>
      <c r="D12" s="28">
        <f>SUM(D13:D14)</f>
        <v>2240000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2240000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56221974.699999996</v>
      </c>
      <c r="D22" s="3">
        <f>SUM(D4+D12+D15)</f>
        <v>51994873.649999999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44847778.229999997</v>
      </c>
      <c r="D25" s="28">
        <f>SUM(D26:D28)</f>
        <v>41887152.82</v>
      </c>
      <c r="E25" s="31" t="s">
        <v>55</v>
      </c>
    </row>
    <row r="26" spans="1:5" x14ac:dyDescent="0.2">
      <c r="A26" s="19"/>
      <c r="B26" s="20" t="s">
        <v>37</v>
      </c>
      <c r="C26" s="29">
        <v>23276785.43</v>
      </c>
      <c r="D26" s="30">
        <v>21962350.809999999</v>
      </c>
      <c r="E26" s="31">
        <v>5110</v>
      </c>
    </row>
    <row r="27" spans="1:5" x14ac:dyDescent="0.2">
      <c r="A27" s="19"/>
      <c r="B27" s="20" t="s">
        <v>16</v>
      </c>
      <c r="C27" s="29">
        <v>6745827.0800000001</v>
      </c>
      <c r="D27" s="30">
        <v>5046235.6100000003</v>
      </c>
      <c r="E27" s="31">
        <v>5120</v>
      </c>
    </row>
    <row r="28" spans="1:5" x14ac:dyDescent="0.2">
      <c r="A28" s="19"/>
      <c r="B28" s="20" t="s">
        <v>17</v>
      </c>
      <c r="C28" s="29">
        <v>14825165.720000001</v>
      </c>
      <c r="D28" s="30">
        <v>14878566.4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270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270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6" x14ac:dyDescent="0.2">
      <c r="A49" s="5" t="s">
        <v>44</v>
      </c>
      <c r="B49" s="2"/>
      <c r="C49" s="27">
        <f>SUM(C50:C55)</f>
        <v>2308871.09</v>
      </c>
      <c r="D49" s="28">
        <f>SUM(D50:D55)</f>
        <v>1280220.83</v>
      </c>
      <c r="E49" s="31" t="s">
        <v>55</v>
      </c>
    </row>
    <row r="50" spans="1:6" x14ac:dyDescent="0.2">
      <c r="A50" s="19"/>
      <c r="B50" s="20" t="s">
        <v>31</v>
      </c>
      <c r="C50" s="29">
        <v>2308871.09</v>
      </c>
      <c r="D50" s="30">
        <v>1280220.83</v>
      </c>
      <c r="E50" s="31">
        <v>5510</v>
      </c>
    </row>
    <row r="51" spans="1:6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6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6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6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6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6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6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6" x14ac:dyDescent="0.2">
      <c r="A58" s="19"/>
      <c r="B58" s="16"/>
      <c r="C58" s="17"/>
      <c r="D58" s="18"/>
      <c r="E58" s="31" t="s">
        <v>55</v>
      </c>
    </row>
    <row r="59" spans="1:6" x14ac:dyDescent="0.2">
      <c r="A59" s="4" t="s">
        <v>45</v>
      </c>
      <c r="B59" s="12"/>
      <c r="C59" s="27">
        <f>SUM(C56+C49+C43+C39+C29+C25)</f>
        <v>47156649.319999993</v>
      </c>
      <c r="D59" s="3">
        <f>SUM(D56+D49+D43+D39+D29+D25)</f>
        <v>43167643.649999999</v>
      </c>
      <c r="E59" s="31" t="s">
        <v>55</v>
      </c>
    </row>
    <row r="60" spans="1:6" x14ac:dyDescent="0.2">
      <c r="A60" s="19"/>
      <c r="B60" s="12"/>
      <c r="C60" s="27"/>
      <c r="D60" s="3"/>
      <c r="E60" s="31" t="s">
        <v>55</v>
      </c>
    </row>
    <row r="61" spans="1:6" s="2" customFormat="1" x14ac:dyDescent="0.2">
      <c r="A61" s="4" t="s">
        <v>39</v>
      </c>
      <c r="B61" s="12"/>
      <c r="C61" s="27">
        <f>C22-C59</f>
        <v>9065325.3800000027</v>
      </c>
      <c r="D61" s="28">
        <f>D22-D59</f>
        <v>8827230</v>
      </c>
      <c r="E61" s="32" t="s">
        <v>55</v>
      </c>
    </row>
    <row r="62" spans="1:6" s="2" customFormat="1" x14ac:dyDescent="0.2">
      <c r="A62" s="22"/>
      <c r="B62" s="23"/>
      <c r="C62" s="24"/>
      <c r="D62" s="25"/>
    </row>
    <row r="63" spans="1:6" x14ac:dyDescent="0.2">
      <c r="A63" s="35" t="s">
        <v>57</v>
      </c>
      <c r="B63" s="34"/>
      <c r="C63" s="34"/>
      <c r="D63" s="34"/>
      <c r="E63" s="34"/>
      <c r="F63" s="34"/>
    </row>
    <row r="64" spans="1:6" ht="12" x14ac:dyDescent="0.2">
      <c r="A64" s="33"/>
      <c r="B64" s="34"/>
      <c r="C64" s="34"/>
      <c r="D64" s="34"/>
      <c r="E64" s="34"/>
      <c r="F64" s="34"/>
    </row>
    <row r="65" spans="1:6" ht="12" x14ac:dyDescent="0.2">
      <c r="A65" s="33"/>
      <c r="B65" s="34"/>
      <c r="C65" s="34"/>
      <c r="D65" s="34"/>
      <c r="E65" s="34"/>
      <c r="F65" s="34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59055118110236227" header="0.31496062992125984" footer="0.31496062992125984"/>
  <pageSetup scale="8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DB8347-FE08-4299-8B81-0037F5EB099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2022-02-22T15:38:25Z</cp:lastPrinted>
  <dcterms:created xsi:type="dcterms:W3CDTF">2012-12-11T20:29:16Z</dcterms:created>
  <dcterms:modified xsi:type="dcterms:W3CDTF">2022-11-11T22:08:53Z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